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tabRatio="876" activeTab="0"/>
  </bookViews>
  <sheets>
    <sheet name="Тарифы 2019г. " sheetId="1" r:id="rId1"/>
  </sheets>
  <definedNames/>
  <calcPr fullCalcOnLoad="1"/>
</workbook>
</file>

<file path=xl/sharedStrings.xml><?xml version="1.0" encoding="utf-8"?>
<sst xmlns="http://schemas.openxmlformats.org/spreadsheetml/2006/main" count="301" uniqueCount="207">
  <si>
    <t>для мужчин</t>
  </si>
  <si>
    <t>Электрокардиография</t>
  </si>
  <si>
    <t>для женщин</t>
  </si>
  <si>
    <t>Медицинское освидетельствование на право ношения оружия</t>
  </si>
  <si>
    <t>Предварительный (периодический) медицинский  осмотр на санитарную книжку</t>
  </si>
  <si>
    <t>Профилактический прием (осмотр) врачей-специалистов:</t>
  </si>
  <si>
    <t>Лечебно-диагностические исследования</t>
  </si>
  <si>
    <t>Ультразвуковое исследование молочной железы</t>
  </si>
  <si>
    <t>Маммография</t>
  </si>
  <si>
    <t>Электрокардиографическое исследование</t>
  </si>
  <si>
    <t>Наименование медицинской услуги</t>
  </si>
  <si>
    <r>
      <t>Рентгенография легких в 2-х проекциях (</t>
    </r>
    <r>
      <rPr>
        <b/>
        <sz val="12"/>
        <rFont val="Times New Roman"/>
        <family val="1"/>
      </rPr>
      <t>флюорография</t>
    </r>
    <r>
      <rPr>
        <sz val="12"/>
        <rFont val="Times New Roman"/>
        <family val="1"/>
      </rPr>
      <t>)</t>
    </r>
  </si>
  <si>
    <t>Рентгенография грудного отдела позвоночника 30х40</t>
  </si>
  <si>
    <t>Рентгенография 2-х тазобедренных суставов 30*40</t>
  </si>
  <si>
    <t>Рентгенография голени 30х40</t>
  </si>
  <si>
    <t>Рентгенография брюшной полости 30х40</t>
  </si>
  <si>
    <t>В\в урография 30х40</t>
  </si>
  <si>
    <t>Рентгенография поясничного отдела позвоночника 24х30</t>
  </si>
  <si>
    <t>Рентгенография плечевого сустава 24х30</t>
  </si>
  <si>
    <t>Рентгенография стопы 24х30</t>
  </si>
  <si>
    <t>Рентгенография шейного отдела позвоночника 18х24</t>
  </si>
  <si>
    <t>Рентгенография плечевого сустава 18х24</t>
  </si>
  <si>
    <t>Рентгенография  ключицы 18х24</t>
  </si>
  <si>
    <t>Рентгенография  двух коленных суставов18х24</t>
  </si>
  <si>
    <t>Рентгенография  придаточных пазух носа18х24</t>
  </si>
  <si>
    <t>Лечебно-диагностический прием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</si>
  <si>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</si>
  <si>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</si>
  <si>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почек</t>
  </si>
  <si>
    <t>Проведение предрейсового (послерейсового) медицинского осмотра водителей (медицинская сестра)</t>
  </si>
  <si>
    <t>Исследование мазка на гонорею</t>
  </si>
  <si>
    <t>1.1.</t>
  </si>
  <si>
    <t>1.2.</t>
  </si>
  <si>
    <t>1.3.</t>
  </si>
  <si>
    <t>Электроэнцефалография</t>
  </si>
  <si>
    <t>Определение наличия психоактивных веществ в моче на экспресс анализаторе</t>
  </si>
  <si>
    <t>Исследование кала на скрытую кровь</t>
  </si>
  <si>
    <t>код</t>
  </si>
  <si>
    <t>В01.047.001</t>
  </si>
  <si>
    <t>Прием (осмотр, консультация) врач- терапевт</t>
  </si>
  <si>
    <t>В01.029.001</t>
  </si>
  <si>
    <t>Прием (осмотр, консультация) врач-офтальмолог</t>
  </si>
  <si>
    <t>В01.035.001</t>
  </si>
  <si>
    <t>Прием (осмотр, консультация) врач -психиатр</t>
  </si>
  <si>
    <t>А05.10.002</t>
  </si>
  <si>
    <t>А23.23.002</t>
  </si>
  <si>
    <t>А03.26.007</t>
  </si>
  <si>
    <t>В04.003.003</t>
  </si>
  <si>
    <t>В01.028.001</t>
  </si>
  <si>
    <t>Прием (осмотр, консультация) врач-отоларинголог</t>
  </si>
  <si>
    <t>В01.023.001</t>
  </si>
  <si>
    <t>Прием (осмотр, консультация) врач-невролог</t>
  </si>
  <si>
    <t>В01.036.001</t>
  </si>
  <si>
    <t>А03.25.001</t>
  </si>
  <si>
    <t>Исследование вестибулярного аппарата (Вестибулометрия)</t>
  </si>
  <si>
    <t>А12.25.002</t>
  </si>
  <si>
    <t>А05.23.001</t>
  </si>
  <si>
    <t xml:space="preserve">Прием (осмотр, консультация) врач-психиатр-нарколог </t>
  </si>
  <si>
    <t>А09.28.055</t>
  </si>
  <si>
    <t>Прием (осмотр, консультация) врач-психиатр</t>
  </si>
  <si>
    <t>Прием (осмотр, консультация) врач-нарколог</t>
  </si>
  <si>
    <t xml:space="preserve">B01.008.001 </t>
  </si>
  <si>
    <t>Прием (осмотр, консультация) врач-дерматовенеролог</t>
  </si>
  <si>
    <t>Прием (осмотр, консультация) врач-оториноларинголог</t>
  </si>
  <si>
    <t>В01.65.001</t>
  </si>
  <si>
    <t>Прием (осмотр, консультация) врач-стоматолог</t>
  </si>
  <si>
    <t>В01.001.001</t>
  </si>
  <si>
    <t>Прием (осмотр, консультация) врач-акушер-гинеколог</t>
  </si>
  <si>
    <t>В03.016.002</t>
  </si>
  <si>
    <t>В03.016.006</t>
  </si>
  <si>
    <t>Клинический анализ мочи / Анализ мочи общий</t>
  </si>
  <si>
    <t>А12.06.011</t>
  </si>
  <si>
    <t>А09.20.001</t>
  </si>
  <si>
    <t>Бактериологическое исследование (на флору)                         (Микроскопическое исследование влагалищных мазков)</t>
  </si>
  <si>
    <t xml:space="preserve">A08.20.012 </t>
  </si>
  <si>
    <t xml:space="preserve">Цитологическое исследование микропрепарата тканей влагалища </t>
  </si>
  <si>
    <t>В04.047.002</t>
  </si>
  <si>
    <t>Профилактический прием (осмотр, консультация) врач-терапевт</t>
  </si>
  <si>
    <t>В04.001.002</t>
  </si>
  <si>
    <t>Профилактический прием (осмотр, консультация) врач-акушер-гинеколог</t>
  </si>
  <si>
    <t>В04.014.003</t>
  </si>
  <si>
    <t>Профилактический прием (осмотр, консультация) врач-инфекционист</t>
  </si>
  <si>
    <t>В04.008.002</t>
  </si>
  <si>
    <t>Профилактический прием (осмотр, консультация) врач-дерматовенеролог</t>
  </si>
  <si>
    <t>В04.057.002</t>
  </si>
  <si>
    <t>Профилактический прием (осмотр, консультация) врач-хирург</t>
  </si>
  <si>
    <t>В04.029.002</t>
  </si>
  <si>
    <t>Профилактический прием (осмотр, консультация) врач-офтальмолог</t>
  </si>
  <si>
    <t>В04.028.002</t>
  </si>
  <si>
    <t>Профилактический прием (осмотр, консультация) врач-отоларинголог</t>
  </si>
  <si>
    <t>В04.023.002</t>
  </si>
  <si>
    <t>Профилактический прием (осмотр, консультация) врач-невролог</t>
  </si>
  <si>
    <t>В04.036.002</t>
  </si>
  <si>
    <t>В04.035.002</t>
  </si>
  <si>
    <t>Профилактический прием (осмотр, консультация) врач-психиатр</t>
  </si>
  <si>
    <t>В04.65.001</t>
  </si>
  <si>
    <t>Профилактический прием (осмотр, консультация) врач-стоматолог</t>
  </si>
  <si>
    <t>Профилактический прием (осмотр, консультация) врач-психиатр-нарколог</t>
  </si>
  <si>
    <t>В04.031.002</t>
  </si>
  <si>
    <t>Профилактический прием (осмотр, консультация) врач-педиатр</t>
  </si>
  <si>
    <t>В04.027.002</t>
  </si>
  <si>
    <t>Профилактический прием (осмотр, консультация) врач-онколог</t>
  </si>
  <si>
    <t>А06.20.004</t>
  </si>
  <si>
    <t>Исследование крови на сифилис                                                 (Проведение реакции Вассермана (RW))</t>
  </si>
  <si>
    <t>А06.09.006</t>
  </si>
  <si>
    <t>Аудиометрия  (Аудиометрия речевая)</t>
  </si>
  <si>
    <t>А11.12.013</t>
  </si>
  <si>
    <t>Взятие крови из центральной вены</t>
  </si>
  <si>
    <t>А11.05.001</t>
  </si>
  <si>
    <t>Взятие крови из пальца</t>
  </si>
  <si>
    <t>Клинический анализ мочи (Анализ мочи общий)</t>
  </si>
  <si>
    <t>Клинический анализ крови (Общий (клинический) анализ крови)</t>
  </si>
  <si>
    <t xml:space="preserve">B03.016.004 </t>
  </si>
  <si>
    <t xml:space="preserve">Биохимический скрининг + забор крови на исследование   (Анализ крови биохимический общетерапевтический) </t>
  </si>
  <si>
    <t xml:space="preserve">A06.09.005 </t>
  </si>
  <si>
    <t xml:space="preserve">Рентгенография грудной клетки томография 30х40      (Компьютерная томография органов грудной полости) </t>
  </si>
  <si>
    <t>А06.03.013</t>
  </si>
  <si>
    <t>А06.03.041</t>
  </si>
  <si>
    <t>Рентгенография всего таза 30х40</t>
  </si>
  <si>
    <t>А06.04.011</t>
  </si>
  <si>
    <t>А06.03.052</t>
  </si>
  <si>
    <t>А06.19.001</t>
  </si>
  <si>
    <t>А06.28.002</t>
  </si>
  <si>
    <t>Рентгенография грудной клетки томография 24х30         (Компьютерная томография органов грудной полости)</t>
  </si>
  <si>
    <t>А06.03.003</t>
  </si>
  <si>
    <t>Рентгенография основания черепа 24х30</t>
  </si>
  <si>
    <t>А06.03.015</t>
  </si>
  <si>
    <t>А06.03.017</t>
  </si>
  <si>
    <t>Рентгенография крестца,  копчика 24х30</t>
  </si>
  <si>
    <t>А.06.03.043</t>
  </si>
  <si>
    <t>Рентгенография бедра 24х30  (Рентгенография бедренной кости)</t>
  </si>
  <si>
    <t xml:space="preserve">А06.03.025   </t>
  </si>
  <si>
    <r>
      <t xml:space="preserve">Рентгенография  плеча 24х30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         </t>
    </r>
  </si>
  <si>
    <t xml:space="preserve">А06.03.028   </t>
  </si>
  <si>
    <t xml:space="preserve">Рентгенография  плечевой кости 24х30   </t>
  </si>
  <si>
    <t xml:space="preserve">А06.03.025  </t>
  </si>
  <si>
    <t xml:space="preserve">Рентгенография  кисти рук  24х30   </t>
  </si>
  <si>
    <t>А06.03.010</t>
  </si>
  <si>
    <t xml:space="preserve">Рентгенография тазобедренного сустава 24х30 </t>
  </si>
  <si>
    <t>А06.07.009</t>
  </si>
  <si>
    <t>Рентгенография нижней челюсти в боковой проекции 18х24</t>
  </si>
  <si>
    <t>А06.04.010</t>
  </si>
  <si>
    <t>А06.03.022</t>
  </si>
  <si>
    <t xml:space="preserve">А06.04.003    </t>
  </si>
  <si>
    <t xml:space="preserve">Рентгенография  локтевого сустава 18х24                                                                          </t>
  </si>
  <si>
    <t>А06.04.004</t>
  </si>
  <si>
    <t>Рентгенография  лучезапястного сустава 18х24</t>
  </si>
  <si>
    <t xml:space="preserve">А06.04.005    </t>
  </si>
  <si>
    <t xml:space="preserve">Рентгенография одного коленного сустава 18х24                                                                                                                                                        </t>
  </si>
  <si>
    <t xml:space="preserve">А06.04.0012    </t>
  </si>
  <si>
    <t xml:space="preserve">Рентгенография голеностопного сустава 18х24 </t>
  </si>
  <si>
    <t xml:space="preserve">А06.04.005 </t>
  </si>
  <si>
    <t>А06.08.003</t>
  </si>
  <si>
    <t>А09.05.023</t>
  </si>
  <si>
    <t>Исследование уровня глюкозы в крови</t>
  </si>
  <si>
    <t>А09.05.026</t>
  </si>
  <si>
    <t>Исследование уровня холестерина в  крови</t>
  </si>
  <si>
    <t>А09.05.017</t>
  </si>
  <si>
    <t>Исследование уровня мочевины в крови</t>
  </si>
  <si>
    <t xml:space="preserve">A09.05.041  </t>
  </si>
  <si>
    <t xml:space="preserve">Определение  активности АСТ в сыворотке крови            (Исследование уровня аспартат-трансаминазы в кровиАСТ)) </t>
  </si>
  <si>
    <t>А09.05.020</t>
  </si>
  <si>
    <t>Исследование уровня креатинина в крови</t>
  </si>
  <si>
    <t>А09.05.010</t>
  </si>
  <si>
    <t>Исследование уровня общего белка в крови</t>
  </si>
  <si>
    <t>А09.05.028</t>
  </si>
  <si>
    <t>Исследование уровня липротеинов низкой плотности в крови</t>
  </si>
  <si>
    <t>А09.05.025</t>
  </si>
  <si>
    <t>Исследование уровня триглицеридов в крови</t>
  </si>
  <si>
    <t>А09.05.021</t>
  </si>
  <si>
    <t>Исследование уровня билирубина в крови</t>
  </si>
  <si>
    <t>А09.05.202</t>
  </si>
  <si>
    <t>А09.05.130</t>
  </si>
  <si>
    <t>Онкомаркер специфический PSА (для мужчин)                                            (Исследование уровня простатспецифического антигена в крови (ПСА))</t>
  </si>
  <si>
    <t>А09.05.045</t>
  </si>
  <si>
    <t>Исследование уровня а-амилазы в крови</t>
  </si>
  <si>
    <t>А04.14.001       А04.14.002</t>
  </si>
  <si>
    <t>Ультразвуковое исследование печени и                                                                         желчного пузыря</t>
  </si>
  <si>
    <t>А04.15.001</t>
  </si>
  <si>
    <t>А04.06.001</t>
  </si>
  <si>
    <t>А04.28.002.001</t>
  </si>
  <si>
    <t>А04.20.002</t>
  </si>
  <si>
    <t>А04.20.001</t>
  </si>
  <si>
    <t>Ультразвуковое исследование малого таза при гинекологических заболеваниях / Ультразвуковое исследование малого таза и придатков трансабдоминальное</t>
  </si>
  <si>
    <t>А04.30.001</t>
  </si>
  <si>
    <t>Ультразвуковое исследование плода (Ультразвуковое исследование 1, 2 и 3 триместр беременности)</t>
  </si>
  <si>
    <t>А12.09.002.003</t>
  </si>
  <si>
    <t>Спирометрия (ФВД) функции внешнего дыхания (Эргоспирометрия)</t>
  </si>
  <si>
    <t xml:space="preserve">A09.19.002 </t>
  </si>
  <si>
    <t xml:space="preserve">Исследования на гельминтозы  (Исследование кала на гельминты) </t>
  </si>
  <si>
    <r>
      <t>Рентгенография легких в 2-х проекциях с распечаткой на пленке(</t>
    </r>
    <r>
      <rPr>
        <b/>
        <sz val="12"/>
        <rFont val="Times New Roman"/>
        <family val="1"/>
      </rPr>
      <t>флюорография</t>
    </r>
    <r>
      <rPr>
        <sz val="12"/>
        <rFont val="Times New Roman"/>
        <family val="1"/>
      </rPr>
      <t>)</t>
    </r>
  </si>
  <si>
    <t>Аудиометрия (Аудиометрия речевая)</t>
  </si>
  <si>
    <t>Исследование крови на сифилис                                                  (Проведение реакции Вассермана (RW)</t>
  </si>
  <si>
    <t>Онкомаркер специфический СА-125 (для женщин)                          (Исследование уровня антигена аденогенных раков СА-125 в крови)</t>
  </si>
  <si>
    <t>Клинический анализ крови / Общий (клинический) анализ крови+взятие крови</t>
  </si>
  <si>
    <t>Медицинское освидетельствование водителей на допуск к управлению транспортных средств</t>
  </si>
  <si>
    <t>Приложение №4                                                                                                                                 к Приказу № 133-ПУ от 21.02.2022года</t>
  </si>
  <si>
    <t>Тарифы на медицинские услуги на 2022 год</t>
  </si>
  <si>
    <t>Медицинское освидетельствование на право ношения оружия без определения наличия психоактивных веществ в моче на экспресс анализаторе, без психиатрического освидетельствования и заключения психолога</t>
  </si>
  <si>
    <t xml:space="preserve">Медицинское освидетельствование водителей (кандидатов в водители транспортных средств)  на допуск к управлению транспортных средств только категорий "А", "В" ,«ВЕ», «М», подкатегорий «А1», «В1» </t>
  </si>
  <si>
    <t>Прием (осмотр, консультация) врач-психиатр-нарколог (без взятия анализов на наркотические вещества )</t>
  </si>
  <si>
    <t xml:space="preserve">Медицинское освидетельствование водителей (кандидатов в водители транспортных средств)  на допуск к управлению транспортных средств категорий "А", "В" ,«ВЕ», «М», подкатегорий «А1», «В1» , трактор, "C", "D", "CE", "DE", "Tm", "Tb" и подкатегорий "C1", "D1", "C1E", "D1E" </t>
  </si>
  <si>
    <t>Врач-психиатр-нарколог (без взятия анализов на наркотические вещества )</t>
  </si>
  <si>
    <t>Медицинское освидетельствование на право ношения оружия с определением наличия психоактивных веществ в моче на экспресс анализаторе, без психиатрического освидетельствования и заключения психолога</t>
  </si>
  <si>
    <t>Исследование поля зрения (Подбор контактной коррекции глаза) (Периметрия)</t>
  </si>
  <si>
    <t>Острота зрения (Определение ретинальной остроты зрения) (Визометрия)</t>
  </si>
  <si>
    <t>Прием (осмотр, консультация) врач-офтальмолог +поля зрения (Периметрия)+острота зрения (Визометрия)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</si>
</sst>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#,##0.000"/>
    <numFmt numFmtId="187" formatCode="0.0"/>
    <numFmt numFmtId="188" formatCode="0.0%"/>
    <numFmt numFmtId="189" formatCode="#,##0.0000_р_."/>
    <numFmt numFmtId="190" formatCode="#,##0.00000_р_."/>
    <numFmt numFmtId="191" formatCode="#,##0.0"/>
    <numFmt numFmtId="192" formatCode="#,##0.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73" fontId="5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vertical="center" wrapText="1"/>
    </xf>
    <xf numFmtId="0" fontId="5" fillId="32" borderId="0" xfId="0" applyFont="1" applyFill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left" vertical="center" wrapText="1"/>
    </xf>
    <xf numFmtId="4" fontId="1" fillId="32" borderId="12" xfId="0" applyNumberFormat="1" applyFont="1" applyFill="1" applyBorder="1" applyAlignment="1">
      <alignment wrapText="1"/>
    </xf>
    <xf numFmtId="0" fontId="1" fillId="32" borderId="14" xfId="0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justify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56"/>
  <sheetViews>
    <sheetView tabSelected="1" view="pageBreakPreview" zoomScaleSheetLayoutView="100" zoomScalePageLayoutView="0" workbookViewId="0" topLeftCell="A34">
      <selection activeCell="C40" sqref="C40"/>
    </sheetView>
  </sheetViews>
  <sheetFormatPr defaultColWidth="9.00390625" defaultRowHeight="12.75"/>
  <cols>
    <col min="1" max="1" width="7.875" style="5" customWidth="1"/>
    <col min="2" max="2" width="15.75390625" style="14" customWidth="1"/>
    <col min="3" max="3" width="65.75390625" style="15" customWidth="1"/>
    <col min="4" max="4" width="11.375" style="16" customWidth="1"/>
    <col min="5" max="5" width="11.375" style="4" customWidth="1"/>
    <col min="6" max="16384" width="9.125" style="4" customWidth="1"/>
  </cols>
  <sheetData>
    <row r="1" spans="2:5" ht="36" customHeight="1">
      <c r="B1" s="5"/>
      <c r="C1" s="81" t="s">
        <v>196</v>
      </c>
      <c r="D1" s="81"/>
      <c r="E1" s="81"/>
    </row>
    <row r="2" spans="1:5" ht="22.5" customHeight="1">
      <c r="A2" s="82" t="s">
        <v>197</v>
      </c>
      <c r="B2" s="82"/>
      <c r="C2" s="82"/>
      <c r="D2" s="82"/>
      <c r="E2" s="82"/>
    </row>
    <row r="3" spans="1:5" ht="42.75" customHeight="1" hidden="1">
      <c r="A3" s="83"/>
      <c r="B3" s="83"/>
      <c r="C3" s="84"/>
      <c r="D3" s="84"/>
      <c r="E3" s="84"/>
    </row>
    <row r="4" spans="1:5" ht="21" customHeight="1">
      <c r="A4" s="6"/>
      <c r="B4" s="6"/>
      <c r="C4" s="7" t="s">
        <v>10</v>
      </c>
      <c r="D4" s="10" t="s">
        <v>0</v>
      </c>
      <c r="E4" s="13" t="s">
        <v>2</v>
      </c>
    </row>
    <row r="5" spans="1:5" ht="43.5" customHeight="1">
      <c r="A5" s="32">
        <v>1</v>
      </c>
      <c r="B5" s="40" t="s">
        <v>37</v>
      </c>
      <c r="C5" s="85" t="s">
        <v>195</v>
      </c>
      <c r="D5" s="86"/>
      <c r="E5" s="87"/>
    </row>
    <row r="6" spans="1:5" ht="61.5" customHeight="1">
      <c r="A6" s="33" t="s">
        <v>31</v>
      </c>
      <c r="B6" s="41"/>
      <c r="C6" s="24" t="s">
        <v>199</v>
      </c>
      <c r="D6" s="34">
        <f>SUM(D7:D13)</f>
        <v>1035</v>
      </c>
      <c r="E6" s="34">
        <f>SUM(E7:E13)</f>
        <v>1035</v>
      </c>
    </row>
    <row r="7" spans="1:5" ht="18.75" customHeight="1">
      <c r="A7" s="35">
        <v>1</v>
      </c>
      <c r="B7" s="41" t="s">
        <v>38</v>
      </c>
      <c r="C7" s="18" t="s">
        <v>39</v>
      </c>
      <c r="D7" s="19">
        <v>205</v>
      </c>
      <c r="E7" s="19">
        <v>205</v>
      </c>
    </row>
    <row r="8" spans="1:5" ht="18.75" customHeight="1">
      <c r="A8" s="35">
        <v>2</v>
      </c>
      <c r="B8" s="41" t="s">
        <v>40</v>
      </c>
      <c r="C8" s="18" t="s">
        <v>41</v>
      </c>
      <c r="D8" s="19">
        <v>105</v>
      </c>
      <c r="E8" s="19">
        <v>105</v>
      </c>
    </row>
    <row r="9" spans="1:5" ht="18.75" customHeight="1">
      <c r="A9" s="35">
        <v>3</v>
      </c>
      <c r="B9" s="41" t="s">
        <v>42</v>
      </c>
      <c r="C9" s="18" t="s">
        <v>43</v>
      </c>
      <c r="D9" s="19">
        <v>210</v>
      </c>
      <c r="E9" s="19">
        <v>210</v>
      </c>
    </row>
    <row r="10" spans="1:5" ht="32.25" customHeight="1">
      <c r="A10" s="35">
        <v>4</v>
      </c>
      <c r="B10" s="41" t="s">
        <v>38</v>
      </c>
      <c r="C10" s="23" t="s">
        <v>200</v>
      </c>
      <c r="D10" s="19">
        <v>190</v>
      </c>
      <c r="E10" s="19">
        <v>190</v>
      </c>
    </row>
    <row r="11" spans="1:5" ht="18.75" customHeight="1">
      <c r="A11" s="35">
        <v>5</v>
      </c>
      <c r="B11" s="17" t="s">
        <v>44</v>
      </c>
      <c r="C11" s="20" t="s">
        <v>1</v>
      </c>
      <c r="D11" s="21">
        <v>235</v>
      </c>
      <c r="E11" s="21">
        <v>235</v>
      </c>
    </row>
    <row r="12" spans="1:5" ht="30.75" customHeight="1">
      <c r="A12" s="35">
        <v>6</v>
      </c>
      <c r="B12" s="42" t="s">
        <v>45</v>
      </c>
      <c r="C12" s="23" t="s">
        <v>204</v>
      </c>
      <c r="D12" s="21">
        <v>65</v>
      </c>
      <c r="E12" s="21">
        <v>65</v>
      </c>
    </row>
    <row r="13" spans="1:5" ht="30.75" customHeight="1">
      <c r="A13" s="35">
        <v>7</v>
      </c>
      <c r="B13" s="42" t="s">
        <v>46</v>
      </c>
      <c r="C13" s="22" t="s">
        <v>205</v>
      </c>
      <c r="D13" s="21">
        <v>25</v>
      </c>
      <c r="E13" s="21">
        <v>25</v>
      </c>
    </row>
    <row r="14" spans="1:5" ht="77.25" customHeight="1">
      <c r="A14" s="33" t="s">
        <v>32</v>
      </c>
      <c r="B14" s="41" t="s">
        <v>47</v>
      </c>
      <c r="C14" s="24" t="s">
        <v>201</v>
      </c>
      <c r="D14" s="34">
        <f>SUM(D15:D25)</f>
        <v>1580</v>
      </c>
      <c r="E14" s="34">
        <f>SUM(E15:E25)</f>
        <v>1580</v>
      </c>
    </row>
    <row r="15" spans="1:5" ht="18.75" customHeight="1">
      <c r="A15" s="11">
        <v>1</v>
      </c>
      <c r="B15" s="41" t="s">
        <v>38</v>
      </c>
      <c r="C15" s="18" t="s">
        <v>39</v>
      </c>
      <c r="D15" s="19">
        <v>205</v>
      </c>
      <c r="E15" s="19">
        <v>205</v>
      </c>
    </row>
    <row r="16" spans="1:5" ht="18.75" customHeight="1">
      <c r="A16" s="11">
        <v>2</v>
      </c>
      <c r="B16" s="41" t="s">
        <v>40</v>
      </c>
      <c r="C16" s="18" t="s">
        <v>41</v>
      </c>
      <c r="D16" s="19">
        <v>105</v>
      </c>
      <c r="E16" s="19">
        <v>105</v>
      </c>
    </row>
    <row r="17" spans="1:5" s="9" customFormat="1" ht="18.75" customHeight="1">
      <c r="A17" s="11">
        <v>3</v>
      </c>
      <c r="B17" s="41" t="s">
        <v>42</v>
      </c>
      <c r="C17" s="18" t="s">
        <v>43</v>
      </c>
      <c r="D17" s="19">
        <v>210</v>
      </c>
      <c r="E17" s="19">
        <v>210</v>
      </c>
    </row>
    <row r="18" spans="1:5" ht="18.75" customHeight="1">
      <c r="A18" s="11">
        <v>4</v>
      </c>
      <c r="B18" s="41" t="s">
        <v>48</v>
      </c>
      <c r="C18" s="18" t="s">
        <v>49</v>
      </c>
      <c r="D18" s="19">
        <v>115</v>
      </c>
      <c r="E18" s="19">
        <v>115</v>
      </c>
    </row>
    <row r="19" spans="1:6" ht="18.75" customHeight="1">
      <c r="A19" s="11">
        <v>5</v>
      </c>
      <c r="B19" s="41" t="s">
        <v>50</v>
      </c>
      <c r="C19" s="18" t="s">
        <v>51</v>
      </c>
      <c r="D19" s="19">
        <v>150</v>
      </c>
      <c r="E19" s="19">
        <v>150</v>
      </c>
      <c r="F19" s="39"/>
    </row>
    <row r="20" spans="1:6" ht="32.25" customHeight="1">
      <c r="A20" s="11">
        <v>6</v>
      </c>
      <c r="B20" s="41" t="s">
        <v>52</v>
      </c>
      <c r="C20" s="23" t="s">
        <v>202</v>
      </c>
      <c r="D20" s="19">
        <v>190</v>
      </c>
      <c r="E20" s="19">
        <v>190</v>
      </c>
      <c r="F20" s="39"/>
    </row>
    <row r="21" spans="1:5" ht="18.75" customHeight="1">
      <c r="A21" s="11">
        <v>7</v>
      </c>
      <c r="B21" s="17" t="s">
        <v>44</v>
      </c>
      <c r="C21" s="20" t="s">
        <v>1</v>
      </c>
      <c r="D21" s="21">
        <v>235</v>
      </c>
      <c r="E21" s="21">
        <v>235</v>
      </c>
    </row>
    <row r="22" spans="1:5" s="9" customFormat="1" ht="30.75" customHeight="1">
      <c r="A22" s="11">
        <v>8</v>
      </c>
      <c r="B22" s="42" t="s">
        <v>45</v>
      </c>
      <c r="C22" s="23" t="s">
        <v>204</v>
      </c>
      <c r="D22" s="21">
        <v>65</v>
      </c>
      <c r="E22" s="21">
        <v>65</v>
      </c>
    </row>
    <row r="23" spans="1:5" ht="30.75" customHeight="1">
      <c r="A23" s="11">
        <v>9</v>
      </c>
      <c r="B23" s="42" t="s">
        <v>46</v>
      </c>
      <c r="C23" s="22" t="s">
        <v>205</v>
      </c>
      <c r="D23" s="21">
        <v>25</v>
      </c>
      <c r="E23" s="21">
        <v>25</v>
      </c>
    </row>
    <row r="24" spans="1:5" ht="18.75" customHeight="1">
      <c r="A24" s="11">
        <v>10</v>
      </c>
      <c r="B24" s="42" t="s">
        <v>53</v>
      </c>
      <c r="C24" s="22" t="s">
        <v>54</v>
      </c>
      <c r="D24" s="21">
        <v>140</v>
      </c>
      <c r="E24" s="21">
        <v>140</v>
      </c>
    </row>
    <row r="25" spans="1:5" ht="18.75" customHeight="1">
      <c r="A25" s="11">
        <v>11</v>
      </c>
      <c r="B25" s="17" t="s">
        <v>55</v>
      </c>
      <c r="C25" s="43" t="s">
        <v>105</v>
      </c>
      <c r="D25" s="21">
        <v>140</v>
      </c>
      <c r="E25" s="21">
        <v>140</v>
      </c>
    </row>
    <row r="26" spans="1:5" ht="78.75" customHeight="1">
      <c r="A26" s="33" t="s">
        <v>33</v>
      </c>
      <c r="B26" s="41"/>
      <c r="C26" s="24" t="s">
        <v>201</v>
      </c>
      <c r="D26" s="34">
        <f>SUM(D27:D38)</f>
        <v>2285</v>
      </c>
      <c r="E26" s="34">
        <f>SUM(E27:E38)</f>
        <v>2285</v>
      </c>
    </row>
    <row r="27" spans="1:5" ht="18.75" customHeight="1">
      <c r="A27" s="11">
        <v>1</v>
      </c>
      <c r="B27" s="41" t="s">
        <v>38</v>
      </c>
      <c r="C27" s="18" t="s">
        <v>39</v>
      </c>
      <c r="D27" s="19">
        <v>205</v>
      </c>
      <c r="E27" s="19">
        <v>205</v>
      </c>
    </row>
    <row r="28" spans="1:5" ht="18.75" customHeight="1">
      <c r="A28" s="11">
        <v>2</v>
      </c>
      <c r="B28" s="41" t="s">
        <v>40</v>
      </c>
      <c r="C28" s="18" t="s">
        <v>41</v>
      </c>
      <c r="D28" s="19">
        <v>105</v>
      </c>
      <c r="E28" s="19">
        <v>105</v>
      </c>
    </row>
    <row r="29" spans="1:5" ht="18.75" customHeight="1">
      <c r="A29" s="11">
        <v>3</v>
      </c>
      <c r="B29" s="41" t="s">
        <v>42</v>
      </c>
      <c r="C29" s="18" t="s">
        <v>43</v>
      </c>
      <c r="D29" s="19">
        <v>210</v>
      </c>
      <c r="E29" s="19">
        <v>210</v>
      </c>
    </row>
    <row r="30" spans="1:5" ht="18.75" customHeight="1">
      <c r="A30" s="11">
        <v>4</v>
      </c>
      <c r="B30" s="41" t="s">
        <v>48</v>
      </c>
      <c r="C30" s="18" t="s">
        <v>49</v>
      </c>
      <c r="D30" s="19">
        <v>115</v>
      </c>
      <c r="E30" s="19">
        <v>115</v>
      </c>
    </row>
    <row r="31" spans="1:5" ht="18.75" customHeight="1">
      <c r="A31" s="11">
        <v>5</v>
      </c>
      <c r="B31" s="41" t="s">
        <v>50</v>
      </c>
      <c r="C31" s="18" t="s">
        <v>51</v>
      </c>
      <c r="D31" s="19">
        <v>150</v>
      </c>
      <c r="E31" s="19">
        <v>150</v>
      </c>
    </row>
    <row r="32" spans="1:5" ht="33" customHeight="1">
      <c r="A32" s="11">
        <v>6</v>
      </c>
      <c r="B32" s="41" t="s">
        <v>52</v>
      </c>
      <c r="C32" s="23" t="s">
        <v>200</v>
      </c>
      <c r="D32" s="19">
        <v>190</v>
      </c>
      <c r="E32" s="19">
        <v>190</v>
      </c>
    </row>
    <row r="33" spans="1:5" ht="18.75" customHeight="1">
      <c r="A33" s="11">
        <v>7</v>
      </c>
      <c r="B33" s="17" t="s">
        <v>56</v>
      </c>
      <c r="C33" s="28" t="s">
        <v>34</v>
      </c>
      <c r="D33" s="30">
        <v>705</v>
      </c>
      <c r="E33" s="30">
        <v>705</v>
      </c>
    </row>
    <row r="34" spans="1:5" ht="18.75" customHeight="1">
      <c r="A34" s="11">
        <v>7</v>
      </c>
      <c r="B34" s="17" t="s">
        <v>44</v>
      </c>
      <c r="C34" s="20" t="s">
        <v>1</v>
      </c>
      <c r="D34" s="21">
        <v>235</v>
      </c>
      <c r="E34" s="21">
        <v>235</v>
      </c>
    </row>
    <row r="35" spans="1:5" ht="30.75" customHeight="1">
      <c r="A35" s="11">
        <v>8</v>
      </c>
      <c r="B35" s="42" t="s">
        <v>45</v>
      </c>
      <c r="C35" s="23" t="s">
        <v>204</v>
      </c>
      <c r="D35" s="21">
        <v>65</v>
      </c>
      <c r="E35" s="21">
        <v>65</v>
      </c>
    </row>
    <row r="36" spans="1:5" s="9" customFormat="1" ht="30.75" customHeight="1">
      <c r="A36" s="11">
        <v>9</v>
      </c>
      <c r="B36" s="42" t="s">
        <v>46</v>
      </c>
      <c r="C36" s="22" t="s">
        <v>205</v>
      </c>
      <c r="D36" s="21">
        <v>25</v>
      </c>
      <c r="E36" s="21">
        <v>25</v>
      </c>
    </row>
    <row r="37" spans="1:5" s="1" customFormat="1" ht="18.75" customHeight="1">
      <c r="A37" s="11">
        <v>10</v>
      </c>
      <c r="B37" s="42" t="s">
        <v>53</v>
      </c>
      <c r="C37" s="22" t="s">
        <v>54</v>
      </c>
      <c r="D37" s="21">
        <v>140</v>
      </c>
      <c r="E37" s="21">
        <v>140</v>
      </c>
    </row>
    <row r="38" spans="1:5" s="1" customFormat="1" ht="18.75" customHeight="1">
      <c r="A38" s="11">
        <v>11</v>
      </c>
      <c r="B38" s="17" t="s">
        <v>55</v>
      </c>
      <c r="C38" s="43" t="s">
        <v>191</v>
      </c>
      <c r="D38" s="21">
        <v>140</v>
      </c>
      <c r="E38" s="21">
        <v>140</v>
      </c>
    </row>
    <row r="39" spans="1:5" s="1" customFormat="1" ht="30.75" customHeight="1">
      <c r="A39" s="8">
        <v>2</v>
      </c>
      <c r="B39" s="44"/>
      <c r="C39" s="78" t="s">
        <v>3</v>
      </c>
      <c r="D39" s="79"/>
      <c r="E39" s="80"/>
    </row>
    <row r="40" spans="1:5" s="1" customFormat="1" ht="64.5" customHeight="1">
      <c r="A40" s="12">
        <v>1</v>
      </c>
      <c r="B40" s="17"/>
      <c r="C40" s="24" t="s">
        <v>198</v>
      </c>
      <c r="D40" s="34">
        <f>SUM(D41:D44)</f>
        <v>800</v>
      </c>
      <c r="E40" s="34">
        <f>SUM(E41:E44)</f>
        <v>800</v>
      </c>
    </row>
    <row r="41" spans="1:5" s="1" customFormat="1" ht="30.75" customHeight="1">
      <c r="A41" s="54"/>
      <c r="B41" s="41" t="s">
        <v>38</v>
      </c>
      <c r="C41" s="18" t="s">
        <v>39</v>
      </c>
      <c r="D41" s="19">
        <v>205</v>
      </c>
      <c r="E41" s="19">
        <v>205</v>
      </c>
    </row>
    <row r="42" spans="1:5" s="1" customFormat="1" ht="30.75" customHeight="1">
      <c r="A42" s="54"/>
      <c r="B42" s="41" t="s">
        <v>40</v>
      </c>
      <c r="C42" s="18" t="s">
        <v>206</v>
      </c>
      <c r="D42" s="19">
        <f>25+65+105</f>
        <v>195</v>
      </c>
      <c r="E42" s="19">
        <f>25+65+105</f>
        <v>195</v>
      </c>
    </row>
    <row r="43" spans="1:5" s="1" customFormat="1" ht="18.75" customHeight="1">
      <c r="A43" s="12"/>
      <c r="B43" s="41" t="s">
        <v>52</v>
      </c>
      <c r="C43" s="23" t="s">
        <v>57</v>
      </c>
      <c r="D43" s="19">
        <v>190</v>
      </c>
      <c r="E43" s="19">
        <v>190</v>
      </c>
    </row>
    <row r="44" spans="1:5" s="1" customFormat="1" ht="18.75" customHeight="1">
      <c r="A44" s="12"/>
      <c r="B44" s="41" t="s">
        <v>42</v>
      </c>
      <c r="C44" s="28" t="s">
        <v>43</v>
      </c>
      <c r="D44" s="19">
        <v>210</v>
      </c>
      <c r="E44" s="19">
        <v>210</v>
      </c>
    </row>
    <row r="45" spans="1:5" s="1" customFormat="1" ht="36" customHeight="1">
      <c r="A45" s="55">
        <v>2</v>
      </c>
      <c r="B45" s="36" t="s">
        <v>58</v>
      </c>
      <c r="C45" s="37" t="s">
        <v>35</v>
      </c>
      <c r="D45" s="34">
        <v>1420</v>
      </c>
      <c r="E45" s="34">
        <v>1420</v>
      </c>
    </row>
    <row r="46" spans="1:5" s="1" customFormat="1" ht="61.5" customHeight="1">
      <c r="A46" s="12">
        <v>3</v>
      </c>
      <c r="B46" s="17"/>
      <c r="C46" s="24" t="s">
        <v>203</v>
      </c>
      <c r="D46" s="34">
        <f>D40+D45</f>
        <v>2220</v>
      </c>
      <c r="E46" s="34">
        <f>E40+E45</f>
        <v>2220</v>
      </c>
    </row>
    <row r="47" spans="1:5" s="1" customFormat="1" ht="37.5" customHeight="1">
      <c r="A47" s="8">
        <v>3</v>
      </c>
      <c r="B47" s="8"/>
      <c r="C47" s="38" t="s">
        <v>4</v>
      </c>
      <c r="D47" s="25">
        <f>SUM(D48:D61)</f>
        <v>2095</v>
      </c>
      <c r="E47" s="25">
        <f>SUM(E48:E61)</f>
        <v>2516</v>
      </c>
    </row>
    <row r="48" spans="1:5" s="1" customFormat="1" ht="18.75" customHeight="1">
      <c r="A48" s="11">
        <v>1</v>
      </c>
      <c r="B48" s="41" t="s">
        <v>38</v>
      </c>
      <c r="C48" s="18" t="s">
        <v>39</v>
      </c>
      <c r="D48" s="19">
        <v>205</v>
      </c>
      <c r="E48" s="19">
        <v>205</v>
      </c>
    </row>
    <row r="49" spans="1:5" s="3" customFormat="1" ht="18.75" customHeight="1">
      <c r="A49" s="11">
        <f>A48+1</f>
        <v>2</v>
      </c>
      <c r="B49" s="41" t="s">
        <v>42</v>
      </c>
      <c r="C49" s="18" t="s">
        <v>59</v>
      </c>
      <c r="D49" s="19">
        <v>210</v>
      </c>
      <c r="E49" s="19">
        <v>210</v>
      </c>
    </row>
    <row r="50" spans="1:5" s="1" customFormat="1" ht="18.75" customHeight="1">
      <c r="A50" s="11">
        <f>A49+1</f>
        <v>3</v>
      </c>
      <c r="B50" s="41" t="s">
        <v>52</v>
      </c>
      <c r="C50" s="18" t="s">
        <v>60</v>
      </c>
      <c r="D50" s="19">
        <v>190</v>
      </c>
      <c r="E50" s="19">
        <v>190</v>
      </c>
    </row>
    <row r="51" spans="1:5" s="1" customFormat="1" ht="18.75" customHeight="1">
      <c r="A51" s="11">
        <f aca="true" t="shared" si="0" ref="A51:A61">A50+1</f>
        <v>4</v>
      </c>
      <c r="B51" s="41" t="s">
        <v>61</v>
      </c>
      <c r="C51" s="18" t="s">
        <v>62</v>
      </c>
      <c r="D51" s="19">
        <v>190</v>
      </c>
      <c r="E51" s="19">
        <v>190</v>
      </c>
    </row>
    <row r="52" spans="1:5" s="1" customFormat="1" ht="18.75" customHeight="1">
      <c r="A52" s="11">
        <f t="shared" si="0"/>
        <v>5</v>
      </c>
      <c r="B52" s="41" t="s">
        <v>48</v>
      </c>
      <c r="C52" s="18" t="s">
        <v>63</v>
      </c>
      <c r="D52" s="19">
        <v>115</v>
      </c>
      <c r="E52" s="19">
        <v>116</v>
      </c>
    </row>
    <row r="53" spans="1:5" s="1" customFormat="1" ht="18.75" customHeight="1">
      <c r="A53" s="11">
        <f t="shared" si="0"/>
        <v>6</v>
      </c>
      <c r="B53" s="41" t="s">
        <v>64</v>
      </c>
      <c r="C53" s="18" t="s">
        <v>65</v>
      </c>
      <c r="D53" s="19">
        <v>115</v>
      </c>
      <c r="E53" s="19">
        <v>115</v>
      </c>
    </row>
    <row r="54" spans="1:5" s="1" customFormat="1" ht="18.75" customHeight="1">
      <c r="A54" s="11">
        <f t="shared" si="0"/>
        <v>7</v>
      </c>
      <c r="B54" s="41" t="s">
        <v>66</v>
      </c>
      <c r="C54" s="18" t="s">
        <v>67</v>
      </c>
      <c r="D54" s="19">
        <v>0</v>
      </c>
      <c r="E54" s="19">
        <v>205</v>
      </c>
    </row>
    <row r="55" spans="1:5" s="1" customFormat="1" ht="30.75" customHeight="1">
      <c r="A55" s="11">
        <f t="shared" si="0"/>
        <v>8</v>
      </c>
      <c r="B55" s="17" t="s">
        <v>68</v>
      </c>
      <c r="C55" s="45" t="s">
        <v>194</v>
      </c>
      <c r="D55" s="30">
        <f>20+310</f>
        <v>330</v>
      </c>
      <c r="E55" s="30">
        <f>20+310</f>
        <v>330</v>
      </c>
    </row>
    <row r="56" spans="1:5" s="1" customFormat="1" ht="18.75" customHeight="1">
      <c r="A56" s="11">
        <f t="shared" si="0"/>
        <v>9</v>
      </c>
      <c r="B56" s="17" t="s">
        <v>69</v>
      </c>
      <c r="C56" s="45" t="s">
        <v>70</v>
      </c>
      <c r="D56" s="30">
        <v>160</v>
      </c>
      <c r="E56" s="30">
        <v>160</v>
      </c>
    </row>
    <row r="57" spans="1:5" s="1" customFormat="1" ht="18.75" customHeight="1">
      <c r="A57" s="11">
        <f t="shared" si="0"/>
        <v>10</v>
      </c>
      <c r="B57" s="17" t="s">
        <v>44</v>
      </c>
      <c r="C57" s="46" t="s">
        <v>1</v>
      </c>
      <c r="D57" s="21">
        <v>235</v>
      </c>
      <c r="E57" s="21">
        <v>235</v>
      </c>
    </row>
    <row r="58" spans="1:5" s="1" customFormat="1" ht="29.25" customHeight="1">
      <c r="A58" s="11">
        <f t="shared" si="0"/>
        <v>11</v>
      </c>
      <c r="B58" s="17" t="s">
        <v>71</v>
      </c>
      <c r="C58" s="43" t="s">
        <v>192</v>
      </c>
      <c r="D58" s="21">
        <v>170</v>
      </c>
      <c r="E58" s="21">
        <v>170</v>
      </c>
    </row>
    <row r="59" spans="1:5" s="1" customFormat="1" ht="32.25" customHeight="1">
      <c r="A59" s="11">
        <f t="shared" si="0"/>
        <v>12</v>
      </c>
      <c r="B59" s="47" t="s">
        <v>72</v>
      </c>
      <c r="C59" s="48" t="s">
        <v>73</v>
      </c>
      <c r="D59" s="29">
        <v>0</v>
      </c>
      <c r="E59" s="29">
        <v>215</v>
      </c>
    </row>
    <row r="60" spans="1:5" s="1" customFormat="1" ht="18.75" customHeight="1">
      <c r="A60" s="11">
        <f t="shared" si="0"/>
        <v>13</v>
      </c>
      <c r="B60" s="49" t="s">
        <v>72</v>
      </c>
      <c r="C60" s="50" t="s">
        <v>30</v>
      </c>
      <c r="D60" s="29">
        <v>175</v>
      </c>
      <c r="E60" s="29">
        <v>175</v>
      </c>
    </row>
    <row r="61" spans="1:5" s="1" customFormat="1" ht="18.75" customHeight="1">
      <c r="A61" s="11">
        <f t="shared" si="0"/>
        <v>14</v>
      </c>
      <c r="B61" s="17" t="s">
        <v>74</v>
      </c>
      <c r="C61" s="58" t="s">
        <v>75</v>
      </c>
      <c r="D61" s="30">
        <v>0</v>
      </c>
      <c r="E61" s="30">
        <v>0</v>
      </c>
    </row>
    <row r="62" spans="1:5" s="9" customFormat="1" ht="30.75" customHeight="1">
      <c r="A62" s="8">
        <v>4</v>
      </c>
      <c r="B62" s="44"/>
      <c r="C62" s="73" t="s">
        <v>5</v>
      </c>
      <c r="D62" s="74"/>
      <c r="E62" s="75"/>
    </row>
    <row r="63" spans="1:5" s="1" customFormat="1" ht="20.25" customHeight="1">
      <c r="A63" s="17">
        <v>1</v>
      </c>
      <c r="B63" s="41" t="s">
        <v>76</v>
      </c>
      <c r="C63" s="23" t="s">
        <v>77</v>
      </c>
      <c r="D63" s="64">
        <v>205</v>
      </c>
      <c r="E63" s="72"/>
    </row>
    <row r="64" spans="1:5" s="1" customFormat="1" ht="30" customHeight="1">
      <c r="A64" s="17">
        <f>A63+1</f>
        <v>2</v>
      </c>
      <c r="B64" s="41" t="s">
        <v>78</v>
      </c>
      <c r="C64" s="23" t="s">
        <v>79</v>
      </c>
      <c r="D64" s="64">
        <v>205</v>
      </c>
      <c r="E64" s="72"/>
    </row>
    <row r="65" spans="1:5" s="1" customFormat="1" ht="30" customHeight="1">
      <c r="A65" s="17">
        <f aca="true" t="shared" si="1" ref="A65:A128">A64+1</f>
        <v>3</v>
      </c>
      <c r="B65" s="41" t="s">
        <v>80</v>
      </c>
      <c r="C65" s="23" t="s">
        <v>81</v>
      </c>
      <c r="D65" s="64">
        <v>190</v>
      </c>
      <c r="E65" s="72"/>
    </row>
    <row r="66" spans="1:5" s="1" customFormat="1" ht="30" customHeight="1">
      <c r="A66" s="17">
        <f t="shared" si="1"/>
        <v>4</v>
      </c>
      <c r="B66" s="41" t="s">
        <v>82</v>
      </c>
      <c r="C66" s="23" t="s">
        <v>83</v>
      </c>
      <c r="D66" s="64">
        <v>190</v>
      </c>
      <c r="E66" s="72"/>
    </row>
    <row r="67" spans="1:5" s="1" customFormat="1" ht="18.75" customHeight="1">
      <c r="A67" s="17">
        <f t="shared" si="1"/>
        <v>5</v>
      </c>
      <c r="B67" s="41" t="s">
        <v>84</v>
      </c>
      <c r="C67" s="23" t="s">
        <v>85</v>
      </c>
      <c r="D67" s="64">
        <v>120</v>
      </c>
      <c r="E67" s="72"/>
    </row>
    <row r="68" spans="1:5" s="1" customFormat="1" ht="30" customHeight="1">
      <c r="A68" s="17">
        <f t="shared" si="1"/>
        <v>6</v>
      </c>
      <c r="B68" s="41" t="s">
        <v>86</v>
      </c>
      <c r="C68" s="23" t="s">
        <v>87</v>
      </c>
      <c r="D68" s="64">
        <v>105</v>
      </c>
      <c r="E68" s="72"/>
    </row>
    <row r="69" spans="1:5" s="1" customFormat="1" ht="30" customHeight="1">
      <c r="A69" s="17">
        <f t="shared" si="1"/>
        <v>7</v>
      </c>
      <c r="B69" s="41" t="s">
        <v>88</v>
      </c>
      <c r="C69" s="23" t="s">
        <v>89</v>
      </c>
      <c r="D69" s="64">
        <v>115</v>
      </c>
      <c r="E69" s="72"/>
    </row>
    <row r="70" spans="1:5" s="1" customFormat="1" ht="18.75" customHeight="1">
      <c r="A70" s="17">
        <f t="shared" si="1"/>
        <v>8</v>
      </c>
      <c r="B70" s="41" t="s">
        <v>90</v>
      </c>
      <c r="C70" s="23" t="s">
        <v>91</v>
      </c>
      <c r="D70" s="64">
        <v>150</v>
      </c>
      <c r="E70" s="72"/>
    </row>
    <row r="71" spans="1:5" s="1" customFormat="1" ht="30" customHeight="1">
      <c r="A71" s="17">
        <f t="shared" si="1"/>
        <v>9</v>
      </c>
      <c r="B71" s="41" t="s">
        <v>92</v>
      </c>
      <c r="C71" s="23" t="s">
        <v>202</v>
      </c>
      <c r="D71" s="64">
        <v>190</v>
      </c>
      <c r="E71" s="72"/>
    </row>
    <row r="72" spans="1:5" s="1" customFormat="1" ht="18.75" customHeight="1">
      <c r="A72" s="17">
        <f t="shared" si="1"/>
        <v>10</v>
      </c>
      <c r="B72" s="41" t="s">
        <v>93</v>
      </c>
      <c r="C72" s="23" t="s">
        <v>94</v>
      </c>
      <c r="D72" s="64">
        <v>210</v>
      </c>
      <c r="E72" s="72"/>
    </row>
    <row r="73" spans="1:5" s="1" customFormat="1" ht="30" customHeight="1">
      <c r="A73" s="17">
        <f t="shared" si="1"/>
        <v>11</v>
      </c>
      <c r="B73" s="41" t="s">
        <v>95</v>
      </c>
      <c r="C73" s="23" t="s">
        <v>96</v>
      </c>
      <c r="D73" s="64">
        <v>115</v>
      </c>
      <c r="E73" s="72"/>
    </row>
    <row r="74" spans="1:5" s="1" customFormat="1" ht="30.75" customHeight="1">
      <c r="A74" s="8">
        <v>5</v>
      </c>
      <c r="B74" s="44"/>
      <c r="C74" s="73" t="s">
        <v>25</v>
      </c>
      <c r="D74" s="76"/>
      <c r="E74" s="77"/>
    </row>
    <row r="75" spans="1:5" s="1" customFormat="1" ht="20.25" customHeight="1">
      <c r="A75" s="17">
        <v>1</v>
      </c>
      <c r="B75" s="41" t="s">
        <v>76</v>
      </c>
      <c r="C75" s="23" t="s">
        <v>77</v>
      </c>
      <c r="D75" s="64">
        <v>340</v>
      </c>
      <c r="E75" s="72"/>
    </row>
    <row r="76" spans="1:5" s="1" customFormat="1" ht="30.75" customHeight="1">
      <c r="A76" s="17">
        <f>A75+1</f>
        <v>2</v>
      </c>
      <c r="B76" s="41" t="s">
        <v>78</v>
      </c>
      <c r="C76" s="23" t="s">
        <v>79</v>
      </c>
      <c r="D76" s="64">
        <v>295</v>
      </c>
      <c r="E76" s="72"/>
    </row>
    <row r="77" spans="1:5" ht="30.75" customHeight="1">
      <c r="A77" s="17">
        <f aca="true" t="shared" si="2" ref="A77:A86">A76+1</f>
        <v>3</v>
      </c>
      <c r="B77" s="41" t="s">
        <v>80</v>
      </c>
      <c r="C77" s="23" t="s">
        <v>81</v>
      </c>
      <c r="D77" s="64">
        <v>315</v>
      </c>
      <c r="E77" s="72"/>
    </row>
    <row r="78" spans="1:5" ht="30.75" customHeight="1">
      <c r="A78" s="17">
        <f t="shared" si="2"/>
        <v>4</v>
      </c>
      <c r="B78" s="41" t="s">
        <v>82</v>
      </c>
      <c r="C78" s="23" t="s">
        <v>83</v>
      </c>
      <c r="D78" s="64">
        <v>300</v>
      </c>
      <c r="E78" s="72"/>
    </row>
    <row r="79" spans="1:5" ht="18.75" customHeight="1">
      <c r="A79" s="17">
        <f t="shared" si="2"/>
        <v>5</v>
      </c>
      <c r="B79" s="41" t="s">
        <v>84</v>
      </c>
      <c r="C79" s="23" t="s">
        <v>85</v>
      </c>
      <c r="D79" s="64">
        <v>255</v>
      </c>
      <c r="E79" s="72"/>
    </row>
    <row r="80" spans="1:5" ht="30.75" customHeight="1">
      <c r="A80" s="17">
        <f t="shared" si="2"/>
        <v>6</v>
      </c>
      <c r="B80" s="41" t="s">
        <v>86</v>
      </c>
      <c r="C80" s="23" t="s">
        <v>87</v>
      </c>
      <c r="D80" s="64">
        <v>215</v>
      </c>
      <c r="E80" s="72"/>
    </row>
    <row r="81" spans="1:5" ht="30.75" customHeight="1">
      <c r="A81" s="17">
        <f t="shared" si="2"/>
        <v>7</v>
      </c>
      <c r="B81" s="41" t="s">
        <v>88</v>
      </c>
      <c r="C81" s="23" t="s">
        <v>89</v>
      </c>
      <c r="D81" s="64">
        <v>240</v>
      </c>
      <c r="E81" s="72"/>
    </row>
    <row r="82" spans="1:5" ht="18.75" customHeight="1">
      <c r="A82" s="17">
        <f t="shared" si="2"/>
        <v>8</v>
      </c>
      <c r="B82" s="41" t="s">
        <v>90</v>
      </c>
      <c r="C82" s="23" t="s">
        <v>91</v>
      </c>
      <c r="D82" s="64">
        <v>275</v>
      </c>
      <c r="E82" s="72"/>
    </row>
    <row r="83" spans="1:5" ht="30.75" customHeight="1">
      <c r="A83" s="17">
        <f t="shared" si="2"/>
        <v>9</v>
      </c>
      <c r="B83" s="41" t="s">
        <v>92</v>
      </c>
      <c r="C83" s="23" t="s">
        <v>97</v>
      </c>
      <c r="D83" s="64">
        <v>340</v>
      </c>
      <c r="E83" s="72"/>
    </row>
    <row r="84" spans="1:5" ht="18.75" customHeight="1">
      <c r="A84" s="17">
        <f t="shared" si="2"/>
        <v>10</v>
      </c>
      <c r="B84" s="41" t="s">
        <v>93</v>
      </c>
      <c r="C84" s="23" t="s">
        <v>94</v>
      </c>
      <c r="D84" s="64">
        <v>480</v>
      </c>
      <c r="E84" s="72"/>
    </row>
    <row r="85" spans="1:5" ht="18.75" customHeight="1">
      <c r="A85" s="17">
        <f t="shared" si="2"/>
        <v>11</v>
      </c>
      <c r="B85" s="41" t="s">
        <v>98</v>
      </c>
      <c r="C85" s="23" t="s">
        <v>99</v>
      </c>
      <c r="D85" s="64">
        <v>315</v>
      </c>
      <c r="E85" s="72"/>
    </row>
    <row r="86" spans="1:5" ht="18.75" customHeight="1">
      <c r="A86" s="17">
        <f t="shared" si="2"/>
        <v>12</v>
      </c>
      <c r="B86" s="41" t="s">
        <v>100</v>
      </c>
      <c r="C86" s="26" t="s">
        <v>101</v>
      </c>
      <c r="D86" s="64">
        <v>275</v>
      </c>
      <c r="E86" s="72"/>
    </row>
    <row r="87" spans="1:5" ht="30.75" customHeight="1">
      <c r="A87" s="8">
        <v>6</v>
      </c>
      <c r="B87" s="44"/>
      <c r="C87" s="73" t="s">
        <v>6</v>
      </c>
      <c r="D87" s="74"/>
      <c r="E87" s="75"/>
    </row>
    <row r="88" spans="1:5" ht="18.75">
      <c r="A88" s="2">
        <v>1</v>
      </c>
      <c r="B88" s="17" t="s">
        <v>102</v>
      </c>
      <c r="C88" s="23" t="s">
        <v>8</v>
      </c>
      <c r="D88" s="64">
        <v>620</v>
      </c>
      <c r="E88" s="72"/>
    </row>
    <row r="89" spans="1:5" ht="30.75" customHeight="1">
      <c r="A89" s="56">
        <f>A88+1</f>
        <v>2</v>
      </c>
      <c r="B89" s="17" t="s">
        <v>71</v>
      </c>
      <c r="C89" s="43" t="s">
        <v>103</v>
      </c>
      <c r="D89" s="64">
        <v>170</v>
      </c>
      <c r="E89" s="72"/>
    </row>
    <row r="90" spans="1:5" ht="18.75" customHeight="1">
      <c r="A90" s="56">
        <f aca="true" t="shared" si="3" ref="A90:A98">A89+1</f>
        <v>3</v>
      </c>
      <c r="B90" s="17" t="s">
        <v>104</v>
      </c>
      <c r="C90" s="23" t="s">
        <v>11</v>
      </c>
      <c r="D90" s="64">
        <v>365</v>
      </c>
      <c r="E90" s="72"/>
    </row>
    <row r="91" spans="1:5" ht="30.75" customHeight="1">
      <c r="A91" s="56">
        <f t="shared" si="3"/>
        <v>4</v>
      </c>
      <c r="B91" s="17" t="s">
        <v>104</v>
      </c>
      <c r="C91" s="23" t="s">
        <v>190</v>
      </c>
      <c r="D91" s="64">
        <v>550</v>
      </c>
      <c r="E91" s="65"/>
    </row>
    <row r="92" spans="1:5" ht="18.75" customHeight="1">
      <c r="A92" s="56">
        <f t="shared" si="3"/>
        <v>5</v>
      </c>
      <c r="B92" s="17" t="s">
        <v>55</v>
      </c>
      <c r="C92" s="43" t="s">
        <v>105</v>
      </c>
      <c r="D92" s="64">
        <v>140</v>
      </c>
      <c r="E92" s="72"/>
    </row>
    <row r="93" spans="1:5" ht="30" customHeight="1">
      <c r="A93" s="56">
        <f t="shared" si="3"/>
        <v>6</v>
      </c>
      <c r="B93" s="42" t="s">
        <v>46</v>
      </c>
      <c r="C93" s="22" t="s">
        <v>205</v>
      </c>
      <c r="D93" s="64">
        <v>25</v>
      </c>
      <c r="E93" s="72"/>
    </row>
    <row r="94" spans="1:5" ht="32.25" customHeight="1">
      <c r="A94" s="56">
        <f t="shared" si="3"/>
        <v>7</v>
      </c>
      <c r="B94" s="42" t="s">
        <v>45</v>
      </c>
      <c r="C94" s="23" t="s">
        <v>204</v>
      </c>
      <c r="D94" s="64">
        <v>65</v>
      </c>
      <c r="E94" s="65"/>
    </row>
    <row r="95" spans="1:5" ht="18.75" customHeight="1">
      <c r="A95" s="56">
        <f t="shared" si="3"/>
        <v>8</v>
      </c>
      <c r="B95" s="42" t="s">
        <v>53</v>
      </c>
      <c r="C95" s="22" t="s">
        <v>54</v>
      </c>
      <c r="D95" s="64">
        <v>140</v>
      </c>
      <c r="E95" s="72"/>
    </row>
    <row r="96" spans="1:5" ht="18.75" customHeight="1">
      <c r="A96" s="56">
        <f t="shared" si="3"/>
        <v>9</v>
      </c>
      <c r="B96" s="17" t="s">
        <v>44</v>
      </c>
      <c r="C96" s="23" t="s">
        <v>9</v>
      </c>
      <c r="D96" s="64">
        <v>235</v>
      </c>
      <c r="E96" s="72"/>
    </row>
    <row r="97" spans="1:5" ht="18.75" customHeight="1">
      <c r="A97" s="56">
        <f t="shared" si="3"/>
        <v>10</v>
      </c>
      <c r="B97" s="17" t="s">
        <v>106</v>
      </c>
      <c r="C97" s="23" t="s">
        <v>107</v>
      </c>
      <c r="D97" s="64">
        <v>65</v>
      </c>
      <c r="E97" s="65"/>
    </row>
    <row r="98" spans="1:5" ht="18.75" customHeight="1">
      <c r="A98" s="56">
        <f t="shared" si="3"/>
        <v>11</v>
      </c>
      <c r="B98" s="17" t="s">
        <v>108</v>
      </c>
      <c r="C98" s="23" t="s">
        <v>109</v>
      </c>
      <c r="D98" s="64">
        <v>20</v>
      </c>
      <c r="E98" s="65"/>
    </row>
    <row r="99" spans="1:5" ht="18.75" customHeight="1">
      <c r="A99" s="56">
        <f>A98+1</f>
        <v>12</v>
      </c>
      <c r="B99" s="17" t="s">
        <v>69</v>
      </c>
      <c r="C99" s="45" t="s">
        <v>110</v>
      </c>
      <c r="D99" s="64">
        <v>160</v>
      </c>
      <c r="E99" s="65"/>
    </row>
    <row r="100" spans="1:5" ht="18.75" customHeight="1">
      <c r="A100" s="56">
        <f>A99+1</f>
        <v>13</v>
      </c>
      <c r="B100" s="17" t="s">
        <v>68</v>
      </c>
      <c r="C100" s="45" t="s">
        <v>111</v>
      </c>
      <c r="D100" s="64">
        <f>20+310</f>
        <v>330</v>
      </c>
      <c r="E100" s="65"/>
    </row>
    <row r="101" spans="1:5" ht="30.75" customHeight="1">
      <c r="A101" s="56">
        <f>A100+1</f>
        <v>14</v>
      </c>
      <c r="B101" s="17" t="s">
        <v>112</v>
      </c>
      <c r="C101" s="43" t="s">
        <v>113</v>
      </c>
      <c r="D101" s="64">
        <f>110+65</f>
        <v>175</v>
      </c>
      <c r="E101" s="72"/>
    </row>
    <row r="102" spans="1:5" ht="30.75" customHeight="1">
      <c r="A102" s="2">
        <f t="shared" si="1"/>
        <v>15</v>
      </c>
      <c r="B102" s="47" t="s">
        <v>72</v>
      </c>
      <c r="C102" s="48" t="s">
        <v>73</v>
      </c>
      <c r="D102" s="64">
        <v>215</v>
      </c>
      <c r="E102" s="72"/>
    </row>
    <row r="103" spans="1:5" ht="18.75" customHeight="1">
      <c r="A103" s="2">
        <f t="shared" si="1"/>
        <v>16</v>
      </c>
      <c r="B103" s="49" t="s">
        <v>72</v>
      </c>
      <c r="C103" s="50" t="s">
        <v>30</v>
      </c>
      <c r="D103" s="64">
        <v>175</v>
      </c>
      <c r="E103" s="72"/>
    </row>
    <row r="104" spans="1:5" s="61" customFormat="1" ht="18.75" customHeight="1" hidden="1">
      <c r="A104" s="57">
        <f t="shared" si="1"/>
        <v>17</v>
      </c>
      <c r="B104" s="59" t="s">
        <v>74</v>
      </c>
      <c r="C104" s="60" t="s">
        <v>75</v>
      </c>
      <c r="D104" s="70"/>
      <c r="E104" s="71"/>
    </row>
    <row r="105" spans="1:5" s="61" customFormat="1" ht="18.75" customHeight="1" hidden="1">
      <c r="A105" s="57">
        <f t="shared" si="1"/>
        <v>18</v>
      </c>
      <c r="B105" s="59"/>
      <c r="C105" s="60" t="s">
        <v>36</v>
      </c>
      <c r="D105" s="70"/>
      <c r="E105" s="71"/>
    </row>
    <row r="106" spans="1:5" ht="30.75" customHeight="1">
      <c r="A106" s="2">
        <v>17</v>
      </c>
      <c r="B106" s="42" t="s">
        <v>114</v>
      </c>
      <c r="C106" s="43" t="s">
        <v>115</v>
      </c>
      <c r="D106" s="62">
        <v>900</v>
      </c>
      <c r="E106" s="63"/>
    </row>
    <row r="107" spans="1:5" ht="18.75" customHeight="1">
      <c r="A107" s="2">
        <f t="shared" si="1"/>
        <v>18</v>
      </c>
      <c r="B107" s="42" t="s">
        <v>116</v>
      </c>
      <c r="C107" s="23" t="s">
        <v>12</v>
      </c>
      <c r="D107" s="62">
        <v>415</v>
      </c>
      <c r="E107" s="63"/>
    </row>
    <row r="108" spans="1:5" ht="18.75" customHeight="1">
      <c r="A108" s="2">
        <f t="shared" si="1"/>
        <v>19</v>
      </c>
      <c r="B108" s="17" t="s">
        <v>117</v>
      </c>
      <c r="C108" s="23" t="s">
        <v>118</v>
      </c>
      <c r="D108" s="62">
        <v>280</v>
      </c>
      <c r="E108" s="63"/>
    </row>
    <row r="109" spans="1:5" ht="18.75" customHeight="1">
      <c r="A109" s="2">
        <f t="shared" si="1"/>
        <v>20</v>
      </c>
      <c r="B109" s="42" t="s">
        <v>119</v>
      </c>
      <c r="C109" s="43" t="s">
        <v>13</v>
      </c>
      <c r="D109" s="62">
        <v>280</v>
      </c>
      <c r="E109" s="63"/>
    </row>
    <row r="110" spans="1:5" ht="18.75" customHeight="1">
      <c r="A110" s="2">
        <f t="shared" si="1"/>
        <v>21</v>
      </c>
      <c r="B110" s="42" t="s">
        <v>120</v>
      </c>
      <c r="C110" s="43" t="s">
        <v>14</v>
      </c>
      <c r="D110" s="62">
        <v>385</v>
      </c>
      <c r="E110" s="63"/>
    </row>
    <row r="111" spans="1:5" ht="18.75" customHeight="1">
      <c r="A111" s="2">
        <f t="shared" si="1"/>
        <v>22</v>
      </c>
      <c r="B111" s="17" t="s">
        <v>121</v>
      </c>
      <c r="C111" s="23" t="s">
        <v>15</v>
      </c>
      <c r="D111" s="62">
        <v>415</v>
      </c>
      <c r="E111" s="63"/>
    </row>
    <row r="112" spans="1:5" ht="18.75" customHeight="1">
      <c r="A112" s="2">
        <f t="shared" si="1"/>
        <v>23</v>
      </c>
      <c r="B112" s="42" t="s">
        <v>122</v>
      </c>
      <c r="C112" s="23" t="s">
        <v>16</v>
      </c>
      <c r="D112" s="62">
        <v>965</v>
      </c>
      <c r="E112" s="63"/>
    </row>
    <row r="113" spans="1:5" ht="30.75" customHeight="1">
      <c r="A113" s="2">
        <f t="shared" si="1"/>
        <v>24</v>
      </c>
      <c r="B113" s="42" t="s">
        <v>114</v>
      </c>
      <c r="C113" s="43" t="s">
        <v>123</v>
      </c>
      <c r="D113" s="62">
        <v>910</v>
      </c>
      <c r="E113" s="63"/>
    </row>
    <row r="114" spans="1:5" ht="18.75" customHeight="1">
      <c r="A114" s="2">
        <f t="shared" si="1"/>
        <v>25</v>
      </c>
      <c r="B114" s="17" t="s">
        <v>124</v>
      </c>
      <c r="C114" s="23" t="s">
        <v>125</v>
      </c>
      <c r="D114" s="62">
        <v>390</v>
      </c>
      <c r="E114" s="63"/>
    </row>
    <row r="115" spans="1:5" ht="18.75" customHeight="1">
      <c r="A115" s="2">
        <f t="shared" si="1"/>
        <v>26</v>
      </c>
      <c r="B115" s="17" t="s">
        <v>126</v>
      </c>
      <c r="C115" s="23" t="s">
        <v>17</v>
      </c>
      <c r="D115" s="62">
        <v>390</v>
      </c>
      <c r="E115" s="63"/>
    </row>
    <row r="116" spans="1:5" ht="18.75" customHeight="1">
      <c r="A116" s="2">
        <f t="shared" si="1"/>
        <v>27</v>
      </c>
      <c r="B116" s="17" t="s">
        <v>127</v>
      </c>
      <c r="C116" s="23" t="s">
        <v>128</v>
      </c>
      <c r="D116" s="62">
        <v>390</v>
      </c>
      <c r="E116" s="63"/>
    </row>
    <row r="117" spans="1:5" ht="18.75" customHeight="1">
      <c r="A117" s="2">
        <f t="shared" si="1"/>
        <v>28</v>
      </c>
      <c r="B117" s="42" t="s">
        <v>129</v>
      </c>
      <c r="C117" s="43" t="s">
        <v>130</v>
      </c>
      <c r="D117" s="62">
        <v>390</v>
      </c>
      <c r="E117" s="63"/>
    </row>
    <row r="118" spans="1:5" ht="18.75" customHeight="1">
      <c r="A118" s="2">
        <f t="shared" si="1"/>
        <v>29</v>
      </c>
      <c r="B118" s="51" t="s">
        <v>131</v>
      </c>
      <c r="C118" s="43" t="s">
        <v>132</v>
      </c>
      <c r="D118" s="62">
        <v>390</v>
      </c>
      <c r="E118" s="63"/>
    </row>
    <row r="119" spans="1:5" ht="18.75" customHeight="1">
      <c r="A119" s="2">
        <f t="shared" si="1"/>
        <v>30</v>
      </c>
      <c r="B119" s="51" t="s">
        <v>133</v>
      </c>
      <c r="C119" s="43" t="s">
        <v>134</v>
      </c>
      <c r="D119" s="62">
        <v>390</v>
      </c>
      <c r="E119" s="63"/>
    </row>
    <row r="120" spans="1:5" ht="18.75" customHeight="1">
      <c r="A120" s="2">
        <f t="shared" si="1"/>
        <v>31</v>
      </c>
      <c r="B120" s="51" t="s">
        <v>135</v>
      </c>
      <c r="C120" s="43" t="s">
        <v>136</v>
      </c>
      <c r="D120" s="62">
        <v>390</v>
      </c>
      <c r="E120" s="63"/>
    </row>
    <row r="121" spans="1:5" s="9" customFormat="1" ht="18.75" customHeight="1">
      <c r="A121" s="2">
        <f t="shared" si="1"/>
        <v>32</v>
      </c>
      <c r="B121" s="17" t="s">
        <v>137</v>
      </c>
      <c r="C121" s="23" t="s">
        <v>18</v>
      </c>
      <c r="D121" s="62">
        <v>370</v>
      </c>
      <c r="E121" s="63"/>
    </row>
    <row r="122" spans="1:5" ht="18.75" customHeight="1">
      <c r="A122" s="2">
        <f t="shared" si="1"/>
        <v>33</v>
      </c>
      <c r="B122" s="42" t="s">
        <v>120</v>
      </c>
      <c r="C122" s="23" t="s">
        <v>19</v>
      </c>
      <c r="D122" s="62">
        <v>370</v>
      </c>
      <c r="E122" s="63"/>
    </row>
    <row r="123" spans="1:5" ht="18.75" customHeight="1">
      <c r="A123" s="2">
        <f t="shared" si="1"/>
        <v>34</v>
      </c>
      <c r="B123" s="42" t="s">
        <v>119</v>
      </c>
      <c r="C123" s="43" t="s">
        <v>138</v>
      </c>
      <c r="D123" s="62">
        <v>265</v>
      </c>
      <c r="E123" s="63"/>
    </row>
    <row r="124" spans="1:5" ht="18.75" customHeight="1">
      <c r="A124" s="2">
        <f t="shared" si="1"/>
        <v>35</v>
      </c>
      <c r="B124" s="17" t="s">
        <v>139</v>
      </c>
      <c r="C124" s="23" t="s">
        <v>140</v>
      </c>
      <c r="D124" s="62">
        <v>490</v>
      </c>
      <c r="E124" s="63"/>
    </row>
    <row r="125" spans="1:5" ht="18.75" customHeight="1">
      <c r="A125" s="2">
        <f t="shared" si="1"/>
        <v>36</v>
      </c>
      <c r="B125" s="17" t="s">
        <v>137</v>
      </c>
      <c r="C125" s="23" t="s">
        <v>20</v>
      </c>
      <c r="D125" s="62">
        <v>605</v>
      </c>
      <c r="E125" s="63"/>
    </row>
    <row r="126" spans="1:5" ht="18.75" customHeight="1">
      <c r="A126" s="2">
        <f t="shared" si="1"/>
        <v>37</v>
      </c>
      <c r="B126" s="17" t="s">
        <v>141</v>
      </c>
      <c r="C126" s="23" t="s">
        <v>21</v>
      </c>
      <c r="D126" s="62">
        <v>360</v>
      </c>
      <c r="E126" s="63"/>
    </row>
    <row r="127" spans="1:5" ht="18.75" customHeight="1">
      <c r="A127" s="2">
        <f t="shared" si="1"/>
        <v>38</v>
      </c>
      <c r="B127" s="17" t="s">
        <v>142</v>
      </c>
      <c r="C127" s="23" t="s">
        <v>22</v>
      </c>
      <c r="D127" s="62">
        <v>260</v>
      </c>
      <c r="E127" s="63"/>
    </row>
    <row r="128" spans="1:5" ht="18.75" customHeight="1">
      <c r="A128" s="2">
        <f t="shared" si="1"/>
        <v>39</v>
      </c>
      <c r="B128" s="52" t="s">
        <v>143</v>
      </c>
      <c r="C128" s="43" t="s">
        <v>144</v>
      </c>
      <c r="D128" s="62">
        <v>375</v>
      </c>
      <c r="E128" s="63"/>
    </row>
    <row r="129" spans="1:5" ht="18.75" customHeight="1">
      <c r="A129" s="2">
        <f aca="true" t="shared" si="4" ref="A129:A155">A128+1</f>
        <v>40</v>
      </c>
      <c r="B129" s="52" t="s">
        <v>145</v>
      </c>
      <c r="C129" s="43" t="s">
        <v>146</v>
      </c>
      <c r="D129" s="62">
        <v>375</v>
      </c>
      <c r="E129" s="63"/>
    </row>
    <row r="130" spans="1:5" ht="18.75" customHeight="1">
      <c r="A130" s="2">
        <f t="shared" si="4"/>
        <v>41</v>
      </c>
      <c r="B130" s="52" t="s">
        <v>147</v>
      </c>
      <c r="C130" s="43" t="s">
        <v>148</v>
      </c>
      <c r="D130" s="62">
        <v>375</v>
      </c>
      <c r="E130" s="63"/>
    </row>
    <row r="131" spans="1:5" ht="18.75" customHeight="1">
      <c r="A131" s="2">
        <f t="shared" si="4"/>
        <v>42</v>
      </c>
      <c r="B131" s="52" t="s">
        <v>149</v>
      </c>
      <c r="C131" s="43" t="s">
        <v>150</v>
      </c>
      <c r="D131" s="62">
        <v>375</v>
      </c>
      <c r="E131" s="63"/>
    </row>
    <row r="132" spans="1:5" ht="18.75" customHeight="1">
      <c r="A132" s="2">
        <f t="shared" si="4"/>
        <v>43</v>
      </c>
      <c r="B132" s="42" t="s">
        <v>151</v>
      </c>
      <c r="C132" s="43" t="s">
        <v>23</v>
      </c>
      <c r="D132" s="62">
        <v>605</v>
      </c>
      <c r="E132" s="63"/>
    </row>
    <row r="133" spans="1:5" ht="18.75" customHeight="1">
      <c r="A133" s="2">
        <f t="shared" si="4"/>
        <v>44</v>
      </c>
      <c r="B133" s="17" t="s">
        <v>152</v>
      </c>
      <c r="C133" s="23" t="s">
        <v>24</v>
      </c>
      <c r="D133" s="62">
        <v>260</v>
      </c>
      <c r="E133" s="63"/>
    </row>
    <row r="134" spans="1:5" ht="18.75" customHeight="1">
      <c r="A134" s="2">
        <f t="shared" si="4"/>
        <v>45</v>
      </c>
      <c r="B134" s="42" t="s">
        <v>153</v>
      </c>
      <c r="C134" s="31" t="s">
        <v>154</v>
      </c>
      <c r="D134" s="62">
        <v>225</v>
      </c>
      <c r="E134" s="63"/>
    </row>
    <row r="135" spans="1:5" ht="18.75" customHeight="1">
      <c r="A135" s="2">
        <f t="shared" si="4"/>
        <v>46</v>
      </c>
      <c r="B135" s="42" t="s">
        <v>155</v>
      </c>
      <c r="C135" s="31" t="s">
        <v>156</v>
      </c>
      <c r="D135" s="62">
        <v>155</v>
      </c>
      <c r="E135" s="63"/>
    </row>
    <row r="136" spans="1:5" ht="18.75" customHeight="1">
      <c r="A136" s="2">
        <f t="shared" si="4"/>
        <v>47</v>
      </c>
      <c r="B136" s="42" t="s">
        <v>157</v>
      </c>
      <c r="C136" s="31" t="s">
        <v>158</v>
      </c>
      <c r="D136" s="62">
        <v>155</v>
      </c>
      <c r="E136" s="63"/>
    </row>
    <row r="137" spans="1:5" ht="30.75" customHeight="1">
      <c r="A137" s="2">
        <f t="shared" si="4"/>
        <v>48</v>
      </c>
      <c r="B137" s="42" t="s">
        <v>159</v>
      </c>
      <c r="C137" s="53" t="s">
        <v>160</v>
      </c>
      <c r="D137" s="62">
        <v>160</v>
      </c>
      <c r="E137" s="63"/>
    </row>
    <row r="138" spans="1:5" ht="18.75" customHeight="1">
      <c r="A138" s="2">
        <f t="shared" si="4"/>
        <v>49</v>
      </c>
      <c r="B138" s="42" t="s">
        <v>161</v>
      </c>
      <c r="C138" s="31" t="s">
        <v>162</v>
      </c>
      <c r="D138" s="62">
        <v>185</v>
      </c>
      <c r="E138" s="63"/>
    </row>
    <row r="139" spans="1:5" ht="18.75" customHeight="1">
      <c r="A139" s="2">
        <f t="shared" si="4"/>
        <v>50</v>
      </c>
      <c r="B139" s="42" t="s">
        <v>163</v>
      </c>
      <c r="C139" s="31" t="s">
        <v>164</v>
      </c>
      <c r="D139" s="62">
        <v>60</v>
      </c>
      <c r="E139" s="63"/>
    </row>
    <row r="140" spans="1:5" ht="18.75" customHeight="1">
      <c r="A140" s="2">
        <f t="shared" si="4"/>
        <v>51</v>
      </c>
      <c r="B140" s="42" t="s">
        <v>165</v>
      </c>
      <c r="C140" s="31" t="s">
        <v>166</v>
      </c>
      <c r="D140" s="62">
        <v>170</v>
      </c>
      <c r="E140" s="63"/>
    </row>
    <row r="141" spans="1:5" ht="18.75" customHeight="1">
      <c r="A141" s="2">
        <f t="shared" si="4"/>
        <v>52</v>
      </c>
      <c r="B141" s="42" t="s">
        <v>167</v>
      </c>
      <c r="C141" s="31" t="s">
        <v>168</v>
      </c>
      <c r="D141" s="62">
        <v>150</v>
      </c>
      <c r="E141" s="63"/>
    </row>
    <row r="142" spans="1:5" ht="18.75" customHeight="1">
      <c r="A142" s="2">
        <f t="shared" si="4"/>
        <v>53</v>
      </c>
      <c r="B142" s="42" t="s">
        <v>169</v>
      </c>
      <c r="C142" s="31" t="s">
        <v>170</v>
      </c>
      <c r="D142" s="62">
        <v>100</v>
      </c>
      <c r="E142" s="63"/>
    </row>
    <row r="143" spans="1:5" ht="45.75" customHeight="1">
      <c r="A143" s="2">
        <f t="shared" si="4"/>
        <v>54</v>
      </c>
      <c r="B143" s="17" t="s">
        <v>171</v>
      </c>
      <c r="C143" s="53" t="s">
        <v>193</v>
      </c>
      <c r="D143" s="62">
        <v>585</v>
      </c>
      <c r="E143" s="63"/>
    </row>
    <row r="144" spans="1:5" ht="30.75" customHeight="1">
      <c r="A144" s="2">
        <f t="shared" si="4"/>
        <v>55</v>
      </c>
      <c r="B144" s="42" t="s">
        <v>172</v>
      </c>
      <c r="C144" s="31" t="s">
        <v>173</v>
      </c>
      <c r="D144" s="62">
        <v>375</v>
      </c>
      <c r="E144" s="63"/>
    </row>
    <row r="145" spans="1:5" ht="18.75" customHeight="1">
      <c r="A145" s="2">
        <f t="shared" si="4"/>
        <v>56</v>
      </c>
      <c r="B145" s="17" t="s">
        <v>174</v>
      </c>
      <c r="C145" s="31" t="s">
        <v>175</v>
      </c>
      <c r="D145" s="62">
        <v>265</v>
      </c>
      <c r="E145" s="63"/>
    </row>
    <row r="146" spans="1:5" ht="30.75" customHeight="1">
      <c r="A146" s="2">
        <f t="shared" si="4"/>
        <v>57</v>
      </c>
      <c r="B146" s="17" t="s">
        <v>176</v>
      </c>
      <c r="C146" s="31" t="s">
        <v>177</v>
      </c>
      <c r="D146" s="62">
        <v>365</v>
      </c>
      <c r="E146" s="63"/>
    </row>
    <row r="147" spans="1:5" ht="18.75" customHeight="1">
      <c r="A147" s="2">
        <f t="shared" si="4"/>
        <v>58</v>
      </c>
      <c r="B147" s="17" t="s">
        <v>178</v>
      </c>
      <c r="C147" s="31" t="s">
        <v>26</v>
      </c>
      <c r="D147" s="62">
        <v>340</v>
      </c>
      <c r="E147" s="63"/>
    </row>
    <row r="148" spans="1:5" ht="18.75" customHeight="1">
      <c r="A148" s="2">
        <f t="shared" si="4"/>
        <v>59</v>
      </c>
      <c r="B148" s="17" t="s">
        <v>179</v>
      </c>
      <c r="C148" s="31" t="s">
        <v>27</v>
      </c>
      <c r="D148" s="62">
        <v>340</v>
      </c>
      <c r="E148" s="63"/>
    </row>
    <row r="149" spans="1:5" ht="18.75" customHeight="1">
      <c r="A149" s="2">
        <f t="shared" si="4"/>
        <v>60</v>
      </c>
      <c r="B149" s="17" t="s">
        <v>180</v>
      </c>
      <c r="C149" s="31" t="s">
        <v>28</v>
      </c>
      <c r="D149" s="62">
        <v>340</v>
      </c>
      <c r="E149" s="63"/>
    </row>
    <row r="150" spans="1:5" ht="18.75" customHeight="1">
      <c r="A150" s="2">
        <f t="shared" si="4"/>
        <v>61</v>
      </c>
      <c r="B150" s="17" t="s">
        <v>181</v>
      </c>
      <c r="C150" s="31" t="s">
        <v>7</v>
      </c>
      <c r="D150" s="62">
        <v>270</v>
      </c>
      <c r="E150" s="63"/>
    </row>
    <row r="151" spans="1:5" ht="47.25" customHeight="1">
      <c r="A151" s="2">
        <f t="shared" si="4"/>
        <v>62</v>
      </c>
      <c r="B151" s="42" t="s">
        <v>182</v>
      </c>
      <c r="C151" s="53" t="s">
        <v>183</v>
      </c>
      <c r="D151" s="62">
        <v>520</v>
      </c>
      <c r="E151" s="63"/>
    </row>
    <row r="152" spans="1:5" ht="30.75" customHeight="1">
      <c r="A152" s="2">
        <f t="shared" si="4"/>
        <v>63</v>
      </c>
      <c r="B152" s="42" t="s">
        <v>184</v>
      </c>
      <c r="C152" s="31" t="s">
        <v>185</v>
      </c>
      <c r="D152" s="62">
        <v>520</v>
      </c>
      <c r="E152" s="63"/>
    </row>
    <row r="153" spans="1:5" ht="16.5" customHeight="1">
      <c r="A153" s="2">
        <f t="shared" si="4"/>
        <v>64</v>
      </c>
      <c r="B153" s="42" t="s">
        <v>53</v>
      </c>
      <c r="C153" s="22" t="s">
        <v>54</v>
      </c>
      <c r="D153" s="64"/>
      <c r="E153" s="65"/>
    </row>
    <row r="154" spans="1:5" ht="30.75" customHeight="1">
      <c r="A154" s="2">
        <f t="shared" si="4"/>
        <v>65</v>
      </c>
      <c r="B154" s="42" t="s">
        <v>186</v>
      </c>
      <c r="C154" s="31" t="s">
        <v>187</v>
      </c>
      <c r="D154" s="64">
        <v>480</v>
      </c>
      <c r="E154" s="65"/>
    </row>
    <row r="155" spans="1:5" ht="18.75" customHeight="1">
      <c r="A155" s="2">
        <f t="shared" si="4"/>
        <v>66</v>
      </c>
      <c r="B155" s="17" t="s">
        <v>188</v>
      </c>
      <c r="C155" s="45" t="s">
        <v>189</v>
      </c>
      <c r="D155" s="66">
        <v>100</v>
      </c>
      <c r="E155" s="67"/>
    </row>
    <row r="156" spans="1:5" ht="52.5" customHeight="1">
      <c r="A156" s="8">
        <v>7</v>
      </c>
      <c r="B156" s="8"/>
      <c r="C156" s="27" t="s">
        <v>29</v>
      </c>
      <c r="D156" s="68">
        <v>75</v>
      </c>
      <c r="E156" s="69"/>
    </row>
  </sheetData>
  <sheetProtection/>
  <mergeCells count="100">
    <mergeCell ref="C39:E39"/>
    <mergeCell ref="C62:E62"/>
    <mergeCell ref="D63:E63"/>
    <mergeCell ref="D64:E64"/>
    <mergeCell ref="C1:E1"/>
    <mergeCell ref="A2:E2"/>
    <mergeCell ref="A3:E3"/>
    <mergeCell ref="C5:E5"/>
    <mergeCell ref="D125:E125"/>
    <mergeCell ref="D71:E71"/>
    <mergeCell ref="D72:E72"/>
    <mergeCell ref="D73:E73"/>
    <mergeCell ref="C74:E74"/>
    <mergeCell ref="D94:E94"/>
    <mergeCell ref="D80:E80"/>
    <mergeCell ref="D81:E81"/>
    <mergeCell ref="D78:E78"/>
    <mergeCell ref="D75:E75"/>
    <mergeCell ref="D132:E132"/>
    <mergeCell ref="D126:E126"/>
    <mergeCell ref="D89:E89"/>
    <mergeCell ref="D90:E90"/>
    <mergeCell ref="D101:E101"/>
    <mergeCell ref="D102:E102"/>
    <mergeCell ref="D103:E103"/>
    <mergeCell ref="D92:E92"/>
    <mergeCell ref="D93:E93"/>
    <mergeCell ref="D95:E95"/>
    <mergeCell ref="D148:E148"/>
    <mergeCell ref="D149:E149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40:E140"/>
    <mergeCell ref="D141:E141"/>
    <mergeCell ref="D142:E142"/>
    <mergeCell ref="D143:E143"/>
    <mergeCell ref="D146:E146"/>
    <mergeCell ref="D147:E147"/>
    <mergeCell ref="D76:E76"/>
    <mergeCell ref="D69:E69"/>
    <mergeCell ref="D77:E77"/>
    <mergeCell ref="D82:E82"/>
    <mergeCell ref="D70:E70"/>
    <mergeCell ref="D65:E65"/>
    <mergeCell ref="D66:E66"/>
    <mergeCell ref="D67:E67"/>
    <mergeCell ref="D68:E68"/>
    <mergeCell ref="D83:E83"/>
    <mergeCell ref="D84:E84"/>
    <mergeCell ref="D79:E79"/>
    <mergeCell ref="D107:E107"/>
    <mergeCell ref="D104:E104"/>
    <mergeCell ref="D106:E106"/>
    <mergeCell ref="D85:E85"/>
    <mergeCell ref="D98:E98"/>
    <mergeCell ref="D108:E108"/>
    <mergeCell ref="D105:E105"/>
    <mergeCell ref="D86:E86"/>
    <mergeCell ref="C87:E87"/>
    <mergeCell ref="D88:E88"/>
    <mergeCell ref="D96:E96"/>
    <mergeCell ref="D97:E97"/>
    <mergeCell ref="D91:E91"/>
    <mergeCell ref="D99:E99"/>
    <mergeCell ref="D100:E100"/>
    <mergeCell ref="D109:E109"/>
    <mergeCell ref="D110:E110"/>
    <mergeCell ref="D111:E111"/>
    <mergeCell ref="D118:E118"/>
    <mergeCell ref="D112:E112"/>
    <mergeCell ref="D113:E113"/>
    <mergeCell ref="D114:E114"/>
    <mergeCell ref="D115:E115"/>
    <mergeCell ref="D116:E116"/>
    <mergeCell ref="D117:E117"/>
    <mergeCell ref="D156:E156"/>
    <mergeCell ref="D120:E120"/>
    <mergeCell ref="D121:E121"/>
    <mergeCell ref="D145:E145"/>
    <mergeCell ref="D144:E144"/>
    <mergeCell ref="D133:E133"/>
    <mergeCell ref="D134:E134"/>
    <mergeCell ref="D135:E135"/>
    <mergeCell ref="D150:E150"/>
    <mergeCell ref="D139:E139"/>
    <mergeCell ref="D119:E119"/>
    <mergeCell ref="D151:E151"/>
    <mergeCell ref="D152:E152"/>
    <mergeCell ref="D153:E153"/>
    <mergeCell ref="D154:E154"/>
    <mergeCell ref="D122:E122"/>
    <mergeCell ref="D123:E123"/>
    <mergeCell ref="D124:E124"/>
    <mergeCell ref="D155:E155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Костерина</cp:lastModifiedBy>
  <cp:lastPrinted>2022-08-09T07:13:47Z</cp:lastPrinted>
  <dcterms:created xsi:type="dcterms:W3CDTF">2011-03-16T05:51:51Z</dcterms:created>
  <dcterms:modified xsi:type="dcterms:W3CDTF">2022-08-09T07:14:21Z</dcterms:modified>
  <cp:category/>
  <cp:version/>
  <cp:contentType/>
  <cp:contentStatus/>
</cp:coreProperties>
</file>